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Users\szontagh.ferenc\Dokumentumok\Sportcsarnok karbantartás\"/>
    </mc:Choice>
  </mc:AlternateContent>
  <xr:revisionPtr revIDLastSave="0" documentId="13_ncr:1_{0E0771B1-6E6A-4BC1-8122-1D9402DF0A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unka1" sheetId="1" r:id="rId1"/>
    <sheet name="Munka2" sheetId="2" r:id="rId2"/>
  </sheets>
  <definedNames>
    <definedName name="_xlnm.Print_Area" localSheetId="0">Munka1!$A$1:$H$49</definedName>
    <definedName name="_xlnm.Print_Area" localSheetId="1">Munka2!$A$18:$H$38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G21" i="1"/>
  <c r="H21" i="1"/>
  <c r="G22" i="1"/>
  <c r="H22" i="1"/>
  <c r="G23" i="1"/>
  <c r="H23" i="1"/>
  <c r="G24" i="1"/>
  <c r="H24" i="1"/>
  <c r="G25" i="1"/>
  <c r="H25" i="1"/>
  <c r="H38" i="2" l="1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G40" i="2" s="1"/>
  <c r="G41" i="2" s="1"/>
  <c r="H20" i="2"/>
  <c r="H40" i="2" s="1"/>
  <c r="G20" i="2"/>
  <c r="G37" i="1"/>
  <c r="H37" i="1"/>
  <c r="G36" i="1"/>
  <c r="H36" i="1"/>
  <c r="G32" i="1"/>
  <c r="H32" i="1"/>
  <c r="G34" i="1"/>
  <c r="H34" i="1"/>
  <c r="H31" i="1"/>
  <c r="G31" i="1"/>
  <c r="H30" i="1"/>
  <c r="G30" i="1"/>
  <c r="H29" i="1"/>
  <c r="G29" i="1"/>
  <c r="G27" i="1"/>
  <c r="H27" i="1"/>
  <c r="G28" i="1"/>
  <c r="H28" i="1"/>
  <c r="G33" i="1"/>
  <c r="H33" i="1"/>
  <c r="G35" i="1"/>
  <c r="H35" i="1"/>
  <c r="G38" i="1"/>
  <c r="H38" i="1"/>
  <c r="H26" i="1"/>
  <c r="G26" i="1"/>
  <c r="G40" i="1" l="1"/>
  <c r="H40" i="1"/>
  <c r="G42" i="2"/>
  <c r="G43" i="2" s="1"/>
  <c r="G41" i="1" l="1"/>
  <c r="G42" i="1" s="1"/>
  <c r="G43" i="1" s="1"/>
</calcChain>
</file>

<file path=xl/sharedStrings.xml><?xml version="1.0" encoding="utf-8"?>
<sst xmlns="http://schemas.openxmlformats.org/spreadsheetml/2006/main" count="151" uniqueCount="73">
  <si>
    <t>Megnevezés</t>
  </si>
  <si>
    <t>Menny.</t>
  </si>
  <si>
    <t>Anyagdíj</t>
  </si>
  <si>
    <t>Munkadíj</t>
  </si>
  <si>
    <t>Anyagktg.</t>
  </si>
  <si>
    <t>Díjktg</t>
  </si>
  <si>
    <t>Összes költség:</t>
  </si>
  <si>
    <t>Nettó:</t>
  </si>
  <si>
    <t>ÁFA 27%</t>
  </si>
  <si>
    <t>A munka ára (bruttó):</t>
  </si>
  <si>
    <t>1.</t>
  </si>
  <si>
    <t>m2</t>
  </si>
  <si>
    <t>2.</t>
  </si>
  <si>
    <t>3.</t>
  </si>
  <si>
    <t>4.</t>
  </si>
  <si>
    <t>5.</t>
  </si>
  <si>
    <t>6.</t>
  </si>
  <si>
    <t>7.</t>
  </si>
  <si>
    <t>Meglévő lábazati burkolat bontása</t>
  </si>
  <si>
    <t>fm</t>
  </si>
  <si>
    <t>db</t>
  </si>
  <si>
    <t>8.</t>
  </si>
  <si>
    <t>Sávosan vagy pontonként hegesztett, olvasztott vagy ragasztott bitumenes lemez szigetelés bontása, kettő vagy több réteg lemez esetén, vízszintes felületről</t>
  </si>
  <si>
    <t>Ragasztott tetőfedések javítása, kulé kavics depónálása, új rétegrend  készítése</t>
  </si>
  <si>
    <t>Ragasztott tetőfedések javítása, csatlakozások, áttörések, repedések tömítése MAPEI Polyseal bitumenes tömítőragasztó</t>
  </si>
  <si>
    <t>9.</t>
  </si>
  <si>
    <t>10.</t>
  </si>
  <si>
    <t>11.</t>
  </si>
  <si>
    <t>12.</t>
  </si>
  <si>
    <t>Sitt, szemét elszállítása lerakóhelyre</t>
  </si>
  <si>
    <t>m3</t>
  </si>
  <si>
    <t>13.</t>
  </si>
  <si>
    <t>14.</t>
  </si>
  <si>
    <t xml:space="preserve">Lapburkolat javítása; Fal- és pillérburkolat javítása egy-egy lap kivésésével, pótlásával, 20x20 cm-es mozaiklap </t>
  </si>
  <si>
    <t>Falburkolat javítása (glettelése) és 2x-i festése fehér színnel</t>
  </si>
  <si>
    <r>
      <t xml:space="preserve">Név: </t>
    </r>
    <r>
      <rPr>
        <sz val="14"/>
        <color theme="1"/>
        <rFont val="Garamond"/>
        <family val="1"/>
        <charset val="238"/>
      </rPr>
      <t>SZSZM Szigetszentmiklós Városfejlesztő Nonprofit Kft.</t>
    </r>
  </si>
  <si>
    <r>
      <t xml:space="preserve">Cím: </t>
    </r>
    <r>
      <rPr>
        <sz val="14"/>
        <color theme="1"/>
        <rFont val="Garamond"/>
        <family val="1"/>
        <charset val="238"/>
      </rPr>
      <t>2310 Szigetszentmiklós Damjanich utca 19.</t>
    </r>
  </si>
  <si>
    <r>
      <t xml:space="preserve">Tárgy: </t>
    </r>
    <r>
      <rPr>
        <sz val="14"/>
        <color theme="1"/>
        <rFont val="Garamond"/>
        <family val="1"/>
        <charset val="238"/>
      </rPr>
      <t>Szigetszentmiklósi Városi Sportcsarnok karbantartási munkái</t>
    </r>
  </si>
  <si>
    <t xml:space="preserve"> </t>
  </si>
  <si>
    <t xml:space="preserve">Új oldalfali hidegburkolat készítése flexibilis ragasztóba ágyazva, fugázással </t>
  </si>
  <si>
    <t>Fasori sétány revitalizációs visszavágása kosaras emelőkocsival, zöldhulladék kezelésével</t>
  </si>
  <si>
    <t>Kültéri betonfesték eltávolítása</t>
  </si>
  <si>
    <t>Függőleges falsíkú kültéri mészkőlap burkolat bontása (600x300x60)</t>
  </si>
  <si>
    <t>Függőleges falsíkú kültéri mészkőlap burkolat pótlása  (600x300x60)</t>
  </si>
  <si>
    <t>Attika fal bádog lemez visszaszedése</t>
  </si>
  <si>
    <t>Attika fal bádog lemez gyártása és beépítése (max. 1m kiterített szélességig)</t>
  </si>
  <si>
    <t>Megsüllyedt viacolor térburkolat bontása, takarítása, törmeléklerakóba történő elhelyezése</t>
  </si>
  <si>
    <t>Kavicságyazat pótlása 4cm vastagságig</t>
  </si>
  <si>
    <t>Viacolor térburkolat visszaépítése</t>
  </si>
  <si>
    <t>15.</t>
  </si>
  <si>
    <t>16.</t>
  </si>
  <si>
    <t>17.</t>
  </si>
  <si>
    <t>18.</t>
  </si>
  <si>
    <t>19.</t>
  </si>
  <si>
    <t>Függőleges falsíkú oldalfali burkolat bontása</t>
  </si>
  <si>
    <t>Betonfelület festése</t>
  </si>
  <si>
    <t>Festés előtt munkaterület takarásának készítése fóliával,hullámpapírral, tesa szalaggal</t>
  </si>
  <si>
    <t>Glettelés és javítási munkálatok</t>
  </si>
  <si>
    <t>Normál nem egyenletes nedvszívóképességű ásványi falfelületek alapozása, felületmegerősítése, vizes-diszperziós akril bázisú alapozóval, tagolt felületen Capasol bel- és kültéri alapozó, színtelen</t>
  </si>
  <si>
    <t>Salétromosodott felületek levésése, újra vakolása és 2* glettelése</t>
  </si>
  <si>
    <t>Diszperziós festés műanyag bázisú vizes-diszperziós  fehér vagy gyárilag színezett festékkel, új vagy régi lekapart, előkészített alapfelületen, vakolaton, két rétegben, tagolt sima felületen HÉRA  beltéri festék</t>
  </si>
  <si>
    <t>Festés utáni takarítás, felmosás, fólia és tesa szalag eltávolítás</t>
  </si>
  <si>
    <t>Mennyiség</t>
  </si>
  <si>
    <t>Mennyiségi egység</t>
  </si>
  <si>
    <t>Anyagdíj összsen</t>
  </si>
  <si>
    <t>Munkadíj összesen</t>
  </si>
  <si>
    <t>S.sz.</t>
  </si>
  <si>
    <t>Tárgy: Szigetszentmiklósi Városi Sportcsarnok festési és karbantartási munkái 2025.</t>
  </si>
  <si>
    <t>cégszerű aláírás</t>
  </si>
  <si>
    <t>Anyagdíj, egységára</t>
  </si>
  <si>
    <t>Munkadíj, egységára</t>
  </si>
  <si>
    <t>Ajánlattevő:</t>
  </si>
  <si>
    <t xml:space="preserve">Kelt: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</si>
</sst>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38"/>
    </font>
    <font>
      <sz val="14"/>
      <color theme="3" tint="-0.249977111117893"/>
      <name val="Garamond"/>
      <family val="1"/>
      <charset val="238"/>
    </font>
    <font>
      <sz val="10"/>
      <color theme="3" tint="-0.249977111117893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rgb="FF000000"/>
      <name val="Garamond"/>
      <family val="1"/>
      <charset val="238"/>
    </font>
    <font>
      <b/>
      <i/>
      <sz val="11"/>
      <color theme="1"/>
      <name val="Garamond"/>
      <family val="1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8" fillId="0" borderId="1" xfId="0" applyFont="1" applyBorder="1"/>
    <xf numFmtId="1" fontId="1" fillId="0" borderId="0" xfId="0" applyNumberFormat="1" applyFont="1" applyAlignment="1">
      <alignment vertical="top"/>
    </xf>
    <xf numFmtId="165" fontId="1" fillId="0" borderId="0" xfId="1" applyNumberFormat="1" applyFont="1"/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8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6" fontId="1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top" wrapText="1"/>
    </xf>
    <xf numFmtId="164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6" fillId="0" borderId="11" xfId="0" applyFont="1" applyBorder="1"/>
    <xf numFmtId="0" fontId="1" fillId="0" borderId="13" xfId="0" applyFont="1" applyBorder="1"/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0" fontId="6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49"/>
  <sheetViews>
    <sheetView tabSelected="1" zoomScaleNormal="100" workbookViewId="0">
      <selection activeCell="C7" sqref="C7"/>
    </sheetView>
  </sheetViews>
  <sheetFormatPr defaultRowHeight="15" x14ac:dyDescent="0.25"/>
  <cols>
    <col min="1" max="1" width="4.85546875" style="1" customWidth="1"/>
    <col min="2" max="2" width="41.42578125" style="1" customWidth="1"/>
    <col min="3" max="3" width="10.85546875" style="1" bestFit="1" customWidth="1"/>
    <col min="4" max="4" width="12.28515625" style="1" customWidth="1"/>
    <col min="5" max="5" width="10.85546875" style="1" bestFit="1" customWidth="1"/>
    <col min="6" max="6" width="16.28515625" style="1" customWidth="1"/>
    <col min="7" max="8" width="14" style="1" bestFit="1" customWidth="1"/>
    <col min="9" max="9" width="9.140625" style="1"/>
    <col min="10" max="10" width="15.5703125" style="1" bestFit="1" customWidth="1"/>
    <col min="11" max="16384" width="9.140625" style="1"/>
  </cols>
  <sheetData>
    <row r="3" spans="1:12" ht="18.75" x14ac:dyDescent="0.25">
      <c r="F3" s="54"/>
      <c r="G3" s="54"/>
      <c r="H3" s="54"/>
    </row>
    <row r="4" spans="1:12" ht="18.75" customHeight="1" x14ac:dyDescent="0.35">
      <c r="A4" s="51"/>
      <c r="B4" s="5" t="s">
        <v>71</v>
      </c>
      <c r="C4" s="51"/>
      <c r="D4" s="51"/>
      <c r="E4" s="51"/>
      <c r="F4" s="51"/>
      <c r="G4" s="51"/>
      <c r="H4" s="51"/>
    </row>
    <row r="5" spans="1:12" ht="18.75" x14ac:dyDescent="0.25">
      <c r="F5" s="54"/>
      <c r="G5" s="54"/>
      <c r="H5" s="54"/>
    </row>
    <row r="6" spans="1:12" ht="18.75" x14ac:dyDescent="0.25">
      <c r="F6" s="54"/>
      <c r="G6" s="54"/>
      <c r="H6" s="54"/>
    </row>
    <row r="7" spans="1:12" ht="18.75" x14ac:dyDescent="0.25">
      <c r="F7" s="54"/>
      <c r="G7" s="54"/>
      <c r="H7" s="54"/>
    </row>
    <row r="8" spans="1:12" x14ac:dyDescent="0.25">
      <c r="H8" s="2"/>
    </row>
    <row r="10" spans="1:12" ht="18.75" x14ac:dyDescent="0.3">
      <c r="B10" s="3" t="s">
        <v>35</v>
      </c>
      <c r="C10" s="4"/>
      <c r="D10" s="4"/>
      <c r="E10" s="5"/>
      <c r="F10" s="5"/>
      <c r="G10" s="5"/>
      <c r="H10" s="5"/>
    </row>
    <row r="11" spans="1:12" ht="18.75" x14ac:dyDescent="0.3">
      <c r="B11" s="3" t="s">
        <v>36</v>
      </c>
      <c r="C11" s="4"/>
      <c r="D11" s="4"/>
      <c r="E11" s="5"/>
      <c r="F11" s="5"/>
      <c r="G11" s="5"/>
      <c r="H11" s="5"/>
    </row>
    <row r="12" spans="1:12" ht="18.75" x14ac:dyDescent="0.3">
      <c r="B12" s="3"/>
      <c r="C12" s="4"/>
      <c r="D12" s="4"/>
      <c r="E12" s="5"/>
      <c r="F12" s="5"/>
      <c r="G12" s="5"/>
      <c r="H12" s="5"/>
    </row>
    <row r="13" spans="1:12" ht="18.75" x14ac:dyDescent="0.3">
      <c r="B13" s="3"/>
      <c r="C13" s="4"/>
      <c r="D13" s="4"/>
      <c r="E13" s="5"/>
      <c r="F13" s="5"/>
      <c r="G13" s="5"/>
      <c r="H13" s="5"/>
    </row>
    <row r="14" spans="1:12" ht="18.75" x14ac:dyDescent="0.3">
      <c r="B14" s="3"/>
      <c r="C14" s="4"/>
      <c r="D14" s="4"/>
      <c r="E14" s="5"/>
      <c r="F14" s="5"/>
      <c r="G14" s="5"/>
      <c r="H14" s="5"/>
    </row>
    <row r="15" spans="1:12" ht="18.75" x14ac:dyDescent="0.3">
      <c r="B15" s="5"/>
      <c r="C15" s="4"/>
      <c r="D15" s="4"/>
      <c r="E15" s="5"/>
      <c r="F15" s="5"/>
      <c r="G15" s="5"/>
      <c r="H15" s="5"/>
    </row>
    <row r="16" spans="1:12" ht="56.25" customHeight="1" x14ac:dyDescent="0.25">
      <c r="B16" s="55" t="s">
        <v>67</v>
      </c>
      <c r="C16" s="55"/>
      <c r="D16" s="55"/>
      <c r="E16" s="55"/>
      <c r="F16" s="55"/>
      <c r="G16" s="55"/>
      <c r="H16" s="55"/>
      <c r="L16" s="1" t="s">
        <v>38</v>
      </c>
    </row>
    <row r="17" spans="1:8" ht="15.75" thickBot="1" x14ac:dyDescent="0.3">
      <c r="C17" s="6"/>
      <c r="D17" s="6"/>
    </row>
    <row r="18" spans="1:8" ht="38.25" customHeight="1" thickBot="1" x14ac:dyDescent="0.3">
      <c r="A18" s="47" t="s">
        <v>66</v>
      </c>
      <c r="B18" s="42" t="s">
        <v>0</v>
      </c>
      <c r="C18" s="42" t="s">
        <v>62</v>
      </c>
      <c r="D18" s="43" t="s">
        <v>63</v>
      </c>
      <c r="E18" s="43" t="s">
        <v>69</v>
      </c>
      <c r="F18" s="43" t="s">
        <v>70</v>
      </c>
      <c r="G18" s="43" t="s">
        <v>64</v>
      </c>
      <c r="H18" s="44" t="s">
        <v>65</v>
      </c>
    </row>
    <row r="19" spans="1:8" ht="15.75" thickTop="1" x14ac:dyDescent="0.25">
      <c r="A19" s="48"/>
      <c r="B19" s="46"/>
      <c r="C19" s="40"/>
      <c r="D19" s="40"/>
      <c r="E19" s="40"/>
      <c r="F19" s="40"/>
      <c r="G19" s="40"/>
      <c r="H19" s="41"/>
    </row>
    <row r="20" spans="1:8" ht="30" x14ac:dyDescent="0.25">
      <c r="A20" s="49" t="s">
        <v>10</v>
      </c>
      <c r="B20" s="28" t="s">
        <v>56</v>
      </c>
      <c r="C20" s="29">
        <v>980</v>
      </c>
      <c r="D20" s="30" t="s">
        <v>11</v>
      </c>
      <c r="E20" s="31"/>
      <c r="F20" s="31"/>
      <c r="G20" s="32">
        <f t="shared" ref="G20:G25" si="0">C20*E20</f>
        <v>0</v>
      </c>
      <c r="H20" s="36">
        <f t="shared" ref="H20:H25" si="1">C20*F20</f>
        <v>0</v>
      </c>
    </row>
    <row r="21" spans="1:8" x14ac:dyDescent="0.25">
      <c r="A21" s="49" t="s">
        <v>12</v>
      </c>
      <c r="B21" s="33" t="s">
        <v>57</v>
      </c>
      <c r="C21" s="29">
        <v>210</v>
      </c>
      <c r="D21" s="30" t="s">
        <v>11</v>
      </c>
      <c r="E21" s="31"/>
      <c r="F21" s="31"/>
      <c r="G21" s="32">
        <f t="shared" si="0"/>
        <v>0</v>
      </c>
      <c r="H21" s="36">
        <f t="shared" si="1"/>
        <v>0</v>
      </c>
    </row>
    <row r="22" spans="1:8" ht="63" customHeight="1" x14ac:dyDescent="0.25">
      <c r="A22" s="49" t="s">
        <v>13</v>
      </c>
      <c r="B22" s="33" t="s">
        <v>58</v>
      </c>
      <c r="C22" s="29">
        <v>210</v>
      </c>
      <c r="D22" s="30" t="s">
        <v>11</v>
      </c>
      <c r="E22" s="31"/>
      <c r="F22" s="31"/>
      <c r="G22" s="32">
        <f t="shared" si="0"/>
        <v>0</v>
      </c>
      <c r="H22" s="36">
        <f t="shared" si="1"/>
        <v>0</v>
      </c>
    </row>
    <row r="23" spans="1:8" ht="30" x14ac:dyDescent="0.25">
      <c r="A23" s="49" t="s">
        <v>14</v>
      </c>
      <c r="B23" s="33" t="s">
        <v>59</v>
      </c>
      <c r="C23" s="29">
        <v>68</v>
      </c>
      <c r="D23" s="30" t="s">
        <v>11</v>
      </c>
      <c r="E23" s="31"/>
      <c r="F23" s="31"/>
      <c r="G23" s="32">
        <f t="shared" si="0"/>
        <v>0</v>
      </c>
      <c r="H23" s="36">
        <f t="shared" si="1"/>
        <v>0</v>
      </c>
    </row>
    <row r="24" spans="1:8" ht="75" x14ac:dyDescent="0.25">
      <c r="A24" s="49" t="s">
        <v>15</v>
      </c>
      <c r="B24" s="33" t="s">
        <v>60</v>
      </c>
      <c r="C24" s="29">
        <v>1854</v>
      </c>
      <c r="D24" s="30" t="s">
        <v>11</v>
      </c>
      <c r="E24" s="31"/>
      <c r="F24" s="31"/>
      <c r="G24" s="32">
        <f t="shared" si="0"/>
        <v>0</v>
      </c>
      <c r="H24" s="36">
        <f t="shared" si="1"/>
        <v>0</v>
      </c>
    </row>
    <row r="25" spans="1:8" ht="30" x14ac:dyDescent="0.25">
      <c r="A25" s="49" t="s">
        <v>16</v>
      </c>
      <c r="B25" s="28" t="s">
        <v>61</v>
      </c>
      <c r="C25" s="29">
        <v>1</v>
      </c>
      <c r="D25" s="29" t="s">
        <v>20</v>
      </c>
      <c r="E25" s="31"/>
      <c r="F25" s="31"/>
      <c r="G25" s="32">
        <f t="shared" si="0"/>
        <v>0</v>
      </c>
      <c r="H25" s="36">
        <f t="shared" si="1"/>
        <v>0</v>
      </c>
    </row>
    <row r="26" spans="1:8" ht="29.25" customHeight="1" x14ac:dyDescent="0.25">
      <c r="A26" s="49" t="s">
        <v>17</v>
      </c>
      <c r="B26" s="34" t="s">
        <v>54</v>
      </c>
      <c r="C26" s="30">
        <v>25</v>
      </c>
      <c r="D26" s="30" t="s">
        <v>11</v>
      </c>
      <c r="E26" s="32"/>
      <c r="F26" s="32"/>
      <c r="G26" s="32">
        <f>C26*E26</f>
        <v>0</v>
      </c>
      <c r="H26" s="36">
        <f>C26*F26</f>
        <v>0</v>
      </c>
    </row>
    <row r="27" spans="1:8" x14ac:dyDescent="0.25">
      <c r="A27" s="49" t="s">
        <v>21</v>
      </c>
      <c r="B27" s="35" t="s">
        <v>18</v>
      </c>
      <c r="C27" s="30">
        <v>12</v>
      </c>
      <c r="D27" s="30" t="s">
        <v>19</v>
      </c>
      <c r="E27" s="32"/>
      <c r="F27" s="32"/>
      <c r="G27" s="32">
        <f t="shared" ref="G27:G38" si="2">C27*E27</f>
        <v>0</v>
      </c>
      <c r="H27" s="36">
        <f t="shared" ref="H27:H38" si="3">C27*F27</f>
        <v>0</v>
      </c>
    </row>
    <row r="28" spans="1:8" ht="45" x14ac:dyDescent="0.25">
      <c r="A28" s="49" t="s">
        <v>25</v>
      </c>
      <c r="B28" s="35" t="s">
        <v>33</v>
      </c>
      <c r="C28" s="30">
        <v>18</v>
      </c>
      <c r="D28" s="30" t="s">
        <v>20</v>
      </c>
      <c r="E28" s="32"/>
      <c r="F28" s="32"/>
      <c r="G28" s="32">
        <f t="shared" si="2"/>
        <v>0</v>
      </c>
      <c r="H28" s="36">
        <f t="shared" si="3"/>
        <v>0</v>
      </c>
    </row>
    <row r="29" spans="1:8" ht="30" x14ac:dyDescent="0.25">
      <c r="A29" s="49" t="s">
        <v>26</v>
      </c>
      <c r="B29" s="35" t="s">
        <v>40</v>
      </c>
      <c r="C29" s="30">
        <v>10</v>
      </c>
      <c r="D29" s="30" t="s">
        <v>20</v>
      </c>
      <c r="E29" s="32"/>
      <c r="F29" s="32"/>
      <c r="G29" s="32">
        <f t="shared" si="2"/>
        <v>0</v>
      </c>
      <c r="H29" s="36">
        <f t="shared" si="3"/>
        <v>0</v>
      </c>
    </row>
    <row r="30" spans="1:8" x14ac:dyDescent="0.25">
      <c r="A30" s="49" t="s">
        <v>27</v>
      </c>
      <c r="B30" s="35" t="s">
        <v>44</v>
      </c>
      <c r="C30" s="30">
        <v>24</v>
      </c>
      <c r="D30" s="30" t="s">
        <v>19</v>
      </c>
      <c r="E30" s="32"/>
      <c r="F30" s="32"/>
      <c r="G30" s="32">
        <f t="shared" si="2"/>
        <v>0</v>
      </c>
      <c r="H30" s="36">
        <f t="shared" si="3"/>
        <v>0</v>
      </c>
    </row>
    <row r="31" spans="1:8" ht="30" x14ac:dyDescent="0.25">
      <c r="A31" s="49" t="s">
        <v>28</v>
      </c>
      <c r="B31" s="35" t="s">
        <v>45</v>
      </c>
      <c r="C31" s="30">
        <v>24</v>
      </c>
      <c r="D31" s="30" t="s">
        <v>19</v>
      </c>
      <c r="E31" s="32"/>
      <c r="F31" s="32"/>
      <c r="G31" s="32">
        <f t="shared" si="2"/>
        <v>0</v>
      </c>
      <c r="H31" s="36">
        <f t="shared" si="3"/>
        <v>0</v>
      </c>
    </row>
    <row r="32" spans="1:8" ht="30" x14ac:dyDescent="0.25">
      <c r="A32" s="49" t="s">
        <v>31</v>
      </c>
      <c r="B32" s="35" t="s">
        <v>23</v>
      </c>
      <c r="C32" s="30">
        <v>31</v>
      </c>
      <c r="D32" s="30" t="s">
        <v>11</v>
      </c>
      <c r="E32" s="32"/>
      <c r="F32" s="32"/>
      <c r="G32" s="32">
        <f t="shared" ref="G32:G34" si="4">C32*E32</f>
        <v>0</v>
      </c>
      <c r="H32" s="36">
        <f t="shared" ref="H32:H34" si="5">C32*F32</f>
        <v>0</v>
      </c>
    </row>
    <row r="33" spans="1:12" ht="60" x14ac:dyDescent="0.25">
      <c r="A33" s="49" t="s">
        <v>32</v>
      </c>
      <c r="B33" s="35" t="s">
        <v>22</v>
      </c>
      <c r="C33" s="30">
        <v>27</v>
      </c>
      <c r="D33" s="30" t="s">
        <v>11</v>
      </c>
      <c r="E33" s="32"/>
      <c r="F33" s="32"/>
      <c r="G33" s="32">
        <f>C33*E33</f>
        <v>0</v>
      </c>
      <c r="H33" s="36">
        <f>C33*F33</f>
        <v>0</v>
      </c>
    </row>
    <row r="34" spans="1:12" ht="45" x14ac:dyDescent="0.25">
      <c r="A34" s="49" t="s">
        <v>49</v>
      </c>
      <c r="B34" s="35" t="s">
        <v>24</v>
      </c>
      <c r="C34" s="30">
        <v>27</v>
      </c>
      <c r="D34" s="30" t="s">
        <v>11</v>
      </c>
      <c r="E34" s="32"/>
      <c r="F34" s="32"/>
      <c r="G34" s="32">
        <f t="shared" si="4"/>
        <v>0</v>
      </c>
      <c r="H34" s="36">
        <f t="shared" si="5"/>
        <v>0</v>
      </c>
    </row>
    <row r="35" spans="1:12" ht="30" x14ac:dyDescent="0.25">
      <c r="A35" s="49" t="s">
        <v>50</v>
      </c>
      <c r="B35" s="35" t="s">
        <v>46</v>
      </c>
      <c r="C35" s="30">
        <v>145</v>
      </c>
      <c r="D35" s="30" t="s">
        <v>11</v>
      </c>
      <c r="E35" s="32"/>
      <c r="F35" s="32"/>
      <c r="G35" s="32">
        <f t="shared" si="2"/>
        <v>0</v>
      </c>
      <c r="H35" s="36">
        <f t="shared" si="3"/>
        <v>0</v>
      </c>
      <c r="J35" s="1" t="s">
        <v>38</v>
      </c>
      <c r="L35" s="1" t="s">
        <v>38</v>
      </c>
    </row>
    <row r="36" spans="1:12" x14ac:dyDescent="0.25">
      <c r="A36" s="49" t="s">
        <v>51</v>
      </c>
      <c r="B36" s="35" t="s">
        <v>47</v>
      </c>
      <c r="C36" s="30">
        <v>145</v>
      </c>
      <c r="D36" s="30" t="s">
        <v>11</v>
      </c>
      <c r="E36" s="32"/>
      <c r="F36" s="32"/>
      <c r="G36" s="32">
        <f t="shared" ref="G36" si="6">C36*E36</f>
        <v>0</v>
      </c>
      <c r="H36" s="36">
        <f t="shared" ref="H36" si="7">C36*F36</f>
        <v>0</v>
      </c>
    </row>
    <row r="37" spans="1:12" x14ac:dyDescent="0.25">
      <c r="A37" s="49" t="s">
        <v>52</v>
      </c>
      <c r="B37" s="35" t="s">
        <v>48</v>
      </c>
      <c r="C37" s="30">
        <v>145</v>
      </c>
      <c r="D37" s="30" t="s">
        <v>11</v>
      </c>
      <c r="E37" s="32"/>
      <c r="F37" s="32"/>
      <c r="G37" s="32">
        <f t="shared" ref="G37" si="8">C37*E37</f>
        <v>0</v>
      </c>
      <c r="H37" s="36">
        <f t="shared" ref="H37" si="9">C37*F37</f>
        <v>0</v>
      </c>
    </row>
    <row r="38" spans="1:12" ht="15.75" thickBot="1" x14ac:dyDescent="0.3">
      <c r="A38" s="50" t="s">
        <v>53</v>
      </c>
      <c r="B38" s="45" t="s">
        <v>29</v>
      </c>
      <c r="C38" s="37">
        <v>6</v>
      </c>
      <c r="D38" s="37" t="s">
        <v>30</v>
      </c>
      <c r="E38" s="38"/>
      <c r="F38" s="38"/>
      <c r="G38" s="38">
        <f t="shared" si="2"/>
        <v>0</v>
      </c>
      <c r="H38" s="39">
        <f t="shared" si="3"/>
        <v>0</v>
      </c>
    </row>
    <row r="39" spans="1:12" x14ac:dyDescent="0.25">
      <c r="B39" s="13"/>
      <c r="C39" s="14"/>
      <c r="D39" s="14"/>
      <c r="E39" s="15"/>
      <c r="F39" s="15"/>
      <c r="G39" s="16"/>
      <c r="H39" s="16"/>
    </row>
    <row r="40" spans="1:12" x14ac:dyDescent="0.25">
      <c r="B40" s="10" t="s">
        <v>6</v>
      </c>
      <c r="C40" s="25"/>
      <c r="D40" s="25"/>
      <c r="E40" s="26"/>
      <c r="F40" s="26"/>
      <c r="G40" s="26">
        <f>SUM(G20:G39)</f>
        <v>0</v>
      </c>
      <c r="H40" s="26">
        <f>SUM(H20:H39)</f>
        <v>0</v>
      </c>
    </row>
    <row r="41" spans="1:12" x14ac:dyDescent="0.25">
      <c r="B41" s="1" t="s">
        <v>7</v>
      </c>
      <c r="C41" s="20"/>
      <c r="D41" s="20"/>
      <c r="E41" s="21"/>
      <c r="F41" s="21"/>
      <c r="G41" s="56">
        <f>SUM(G40+H40)</f>
        <v>0</v>
      </c>
      <c r="H41" s="56"/>
      <c r="J41" s="24"/>
    </row>
    <row r="42" spans="1:12" x14ac:dyDescent="0.25">
      <c r="B42" s="1" t="s">
        <v>8</v>
      </c>
      <c r="C42" s="20"/>
      <c r="D42" s="20"/>
      <c r="E42" s="21"/>
      <c r="F42" s="21"/>
      <c r="G42" s="57">
        <f>SUM(G41*0.27)</f>
        <v>0</v>
      </c>
      <c r="H42" s="57"/>
    </row>
    <row r="43" spans="1:12" x14ac:dyDescent="0.25">
      <c r="B43" s="27" t="s">
        <v>9</v>
      </c>
      <c r="C43" s="25"/>
      <c r="D43" s="25"/>
      <c r="E43" s="26"/>
      <c r="F43" s="26"/>
      <c r="G43" s="58">
        <f>G41+G42</f>
        <v>0</v>
      </c>
      <c r="H43" s="58"/>
    </row>
    <row r="44" spans="1:12" x14ac:dyDescent="0.25">
      <c r="B44" s="10"/>
      <c r="C44" s="20"/>
      <c r="D44" s="20"/>
      <c r="E44" s="12"/>
      <c r="F44" s="12"/>
      <c r="G44" s="23"/>
      <c r="H44" s="23"/>
    </row>
    <row r="47" spans="1:12" x14ac:dyDescent="0.25">
      <c r="B47" s="1" t="s">
        <v>72</v>
      </c>
    </row>
    <row r="48" spans="1:12" x14ac:dyDescent="0.25">
      <c r="F48" s="52"/>
      <c r="G48" s="52"/>
    </row>
    <row r="49" spans="6:7" x14ac:dyDescent="0.25">
      <c r="F49" s="53" t="s">
        <v>68</v>
      </c>
      <c r="G49" s="53"/>
    </row>
  </sheetData>
  <mergeCells count="10">
    <mergeCell ref="F48:G48"/>
    <mergeCell ref="F49:G49"/>
    <mergeCell ref="F5:H5"/>
    <mergeCell ref="F3:H3"/>
    <mergeCell ref="B16:H16"/>
    <mergeCell ref="G41:H41"/>
    <mergeCell ref="G42:H42"/>
    <mergeCell ref="G43:H43"/>
    <mergeCell ref="F7:H7"/>
    <mergeCell ref="F6:H6"/>
  </mergeCells>
  <phoneticPr fontId="9" type="noConversion"/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27C7-F3F9-4BA6-854E-77203B3497D5}">
  <sheetPr>
    <pageSetUpPr fitToPage="1"/>
  </sheetPr>
  <dimension ref="A3:L51"/>
  <sheetViews>
    <sheetView topLeftCell="A5" workbookViewId="0">
      <selection activeCell="A18" sqref="A18:H38"/>
    </sheetView>
  </sheetViews>
  <sheetFormatPr defaultRowHeight="15" x14ac:dyDescent="0.25"/>
  <cols>
    <col min="1" max="1" width="3.5703125" style="1" customWidth="1"/>
    <col min="2" max="2" width="37.7109375" style="1" bestFit="1" customWidth="1"/>
    <col min="3" max="3" width="8.42578125" style="1" customWidth="1"/>
    <col min="4" max="4" width="6.7109375" style="1" customWidth="1"/>
    <col min="5" max="5" width="10.85546875" style="1" bestFit="1" customWidth="1"/>
    <col min="6" max="6" width="16.28515625" style="1" customWidth="1"/>
    <col min="7" max="8" width="14" style="1" bestFit="1" customWidth="1"/>
    <col min="9" max="16384" width="9.140625" style="1"/>
  </cols>
  <sheetData>
    <row r="3" spans="2:12" ht="18.75" x14ac:dyDescent="0.25">
      <c r="F3" s="54"/>
      <c r="G3" s="54"/>
      <c r="H3" s="54"/>
    </row>
    <row r="4" spans="2:12" ht="18.75" x14ac:dyDescent="0.25">
      <c r="F4" s="54"/>
      <c r="G4" s="54"/>
      <c r="H4" s="54"/>
    </row>
    <row r="5" spans="2:12" ht="18.75" x14ac:dyDescent="0.25">
      <c r="F5" s="54"/>
      <c r="G5" s="54"/>
      <c r="H5" s="54"/>
    </row>
    <row r="6" spans="2:12" ht="18.75" x14ac:dyDescent="0.25">
      <c r="F6" s="54"/>
      <c r="G6" s="54"/>
      <c r="H6" s="54"/>
    </row>
    <row r="7" spans="2:12" ht="18.75" x14ac:dyDescent="0.25">
      <c r="F7" s="54"/>
      <c r="G7" s="54"/>
      <c r="H7" s="54"/>
    </row>
    <row r="8" spans="2:12" x14ac:dyDescent="0.25">
      <c r="H8" s="2"/>
    </row>
    <row r="10" spans="2:12" ht="18.75" x14ac:dyDescent="0.3">
      <c r="B10" s="3" t="s">
        <v>35</v>
      </c>
      <c r="C10" s="4"/>
      <c r="D10" s="4"/>
      <c r="E10" s="5"/>
      <c r="F10" s="5"/>
      <c r="G10" s="5"/>
      <c r="H10" s="5"/>
    </row>
    <row r="11" spans="2:12" ht="18.75" x14ac:dyDescent="0.3">
      <c r="B11" s="3" t="s">
        <v>36</v>
      </c>
      <c r="C11" s="4"/>
      <c r="D11" s="4"/>
      <c r="E11" s="5"/>
      <c r="F11" s="5"/>
      <c r="G11" s="5"/>
      <c r="H11" s="5"/>
    </row>
    <row r="12" spans="2:12" ht="18.75" x14ac:dyDescent="0.3">
      <c r="B12" s="3"/>
      <c r="C12" s="4"/>
      <c r="D12" s="4"/>
      <c r="E12" s="5"/>
      <c r="F12" s="5"/>
      <c r="G12" s="5"/>
      <c r="H12" s="5"/>
    </row>
    <row r="13" spans="2:12" ht="18.75" x14ac:dyDescent="0.3">
      <c r="B13" s="3"/>
      <c r="C13" s="4"/>
      <c r="D13" s="4"/>
      <c r="E13" s="5"/>
      <c r="F13" s="5"/>
      <c r="G13" s="5"/>
      <c r="H13" s="5"/>
    </row>
    <row r="14" spans="2:12" ht="18.75" x14ac:dyDescent="0.3">
      <c r="B14" s="3"/>
      <c r="C14" s="4"/>
      <c r="D14" s="4"/>
      <c r="E14" s="5"/>
      <c r="F14" s="5"/>
      <c r="G14" s="5"/>
      <c r="H14" s="5"/>
    </row>
    <row r="15" spans="2:12" ht="18.75" x14ac:dyDescent="0.3">
      <c r="B15" s="5"/>
      <c r="C15" s="4"/>
      <c r="D15" s="4"/>
      <c r="E15" s="5"/>
      <c r="F15" s="5"/>
      <c r="G15" s="5"/>
      <c r="H15" s="5"/>
    </row>
    <row r="16" spans="2:12" ht="56.25" customHeight="1" x14ac:dyDescent="0.25">
      <c r="B16" s="62" t="s">
        <v>37</v>
      </c>
      <c r="C16" s="62"/>
      <c r="D16" s="62"/>
      <c r="E16" s="62"/>
      <c r="F16" s="62"/>
      <c r="G16" s="62"/>
      <c r="H16" s="62"/>
      <c r="L16" s="1" t="s">
        <v>38</v>
      </c>
    </row>
    <row r="17" spans="1:8" x14ac:dyDescent="0.25">
      <c r="C17" s="6"/>
      <c r="D17" s="6"/>
    </row>
    <row r="18" spans="1:8" x14ac:dyDescent="0.25">
      <c r="B18" s="7" t="s">
        <v>0</v>
      </c>
      <c r="C18" s="59" t="s">
        <v>1</v>
      </c>
      <c r="D18" s="59"/>
      <c r="E18" s="8" t="s">
        <v>2</v>
      </c>
      <c r="F18" s="8" t="s">
        <v>3</v>
      </c>
      <c r="G18" s="8" t="s">
        <v>4</v>
      </c>
      <c r="H18" s="9" t="s">
        <v>5</v>
      </c>
    </row>
    <row r="19" spans="1:8" x14ac:dyDescent="0.25">
      <c r="B19" s="10"/>
      <c r="C19" s="11"/>
      <c r="D19" s="11"/>
      <c r="E19" s="11"/>
      <c r="F19" s="11"/>
      <c r="G19" s="11"/>
      <c r="H19" s="11"/>
    </row>
    <row r="20" spans="1:8" ht="17.25" customHeight="1" x14ac:dyDescent="0.25">
      <c r="A20" s="12" t="s">
        <v>10</v>
      </c>
      <c r="B20" s="13" t="s">
        <v>54</v>
      </c>
      <c r="C20" s="14">
        <v>38</v>
      </c>
      <c r="D20" s="14" t="s">
        <v>11</v>
      </c>
      <c r="E20" s="15"/>
      <c r="F20" s="15"/>
      <c r="G20" s="16">
        <f>C20*E20</f>
        <v>0</v>
      </c>
      <c r="H20" s="16">
        <f>C20*F20</f>
        <v>0</v>
      </c>
    </row>
    <row r="21" spans="1:8" x14ac:dyDescent="0.25">
      <c r="A21" s="12" t="s">
        <v>12</v>
      </c>
      <c r="B21" s="13" t="s">
        <v>18</v>
      </c>
      <c r="C21" s="14">
        <v>25</v>
      </c>
      <c r="D21" s="14" t="s">
        <v>19</v>
      </c>
      <c r="E21" s="15"/>
      <c r="F21" s="15"/>
      <c r="G21" s="16">
        <f t="shared" ref="G21:G38" si="0">C21*E21</f>
        <v>0</v>
      </c>
      <c r="H21" s="16">
        <f t="shared" ref="H21:H38" si="1">C21*F21</f>
        <v>0</v>
      </c>
    </row>
    <row r="22" spans="1:8" ht="30" x14ac:dyDescent="0.25">
      <c r="A22" s="12" t="s">
        <v>13</v>
      </c>
      <c r="B22" s="13" t="s">
        <v>39</v>
      </c>
      <c r="C22" s="14">
        <v>38</v>
      </c>
      <c r="D22" s="14" t="s">
        <v>11</v>
      </c>
      <c r="E22" s="15"/>
      <c r="F22" s="15"/>
      <c r="G22" s="16">
        <f t="shared" si="0"/>
        <v>0</v>
      </c>
      <c r="H22" s="16">
        <f t="shared" si="1"/>
        <v>0</v>
      </c>
    </row>
    <row r="23" spans="1:8" ht="45" x14ac:dyDescent="0.25">
      <c r="A23" s="12" t="s">
        <v>14</v>
      </c>
      <c r="B23" s="13" t="s">
        <v>33</v>
      </c>
      <c r="C23" s="14">
        <v>21</v>
      </c>
      <c r="D23" s="14" t="s">
        <v>20</v>
      </c>
      <c r="E23" s="15"/>
      <c r="F23" s="15"/>
      <c r="G23" s="16">
        <f t="shared" si="0"/>
        <v>0</v>
      </c>
      <c r="H23" s="16">
        <f t="shared" si="1"/>
        <v>0</v>
      </c>
    </row>
    <row r="24" spans="1:8" ht="30" x14ac:dyDescent="0.25">
      <c r="A24" s="12" t="s">
        <v>15</v>
      </c>
      <c r="B24" s="13" t="s">
        <v>34</v>
      </c>
      <c r="C24" s="14">
        <v>29</v>
      </c>
      <c r="D24" s="14" t="s">
        <v>11</v>
      </c>
      <c r="E24" s="15"/>
      <c r="F24" s="15"/>
      <c r="G24" s="16">
        <f t="shared" si="0"/>
        <v>0</v>
      </c>
      <c r="H24" s="16">
        <f t="shared" si="1"/>
        <v>0</v>
      </c>
    </row>
    <row r="25" spans="1:8" ht="45" x14ac:dyDescent="0.25">
      <c r="A25" s="12" t="s">
        <v>16</v>
      </c>
      <c r="B25" s="13" t="s">
        <v>40</v>
      </c>
      <c r="C25" s="14">
        <v>10</v>
      </c>
      <c r="D25" s="14" t="s">
        <v>20</v>
      </c>
      <c r="E25" s="15"/>
      <c r="F25" s="15"/>
      <c r="G25" s="16">
        <f t="shared" si="0"/>
        <v>0</v>
      </c>
      <c r="H25" s="16">
        <f t="shared" si="1"/>
        <v>0</v>
      </c>
    </row>
    <row r="26" spans="1:8" x14ac:dyDescent="0.25">
      <c r="A26" s="12" t="s">
        <v>17</v>
      </c>
      <c r="B26" s="13" t="s">
        <v>41</v>
      </c>
      <c r="C26" s="14">
        <v>300</v>
      </c>
      <c r="D26" s="14" t="s">
        <v>11</v>
      </c>
      <c r="E26" s="15"/>
      <c r="F26" s="15"/>
      <c r="G26" s="16">
        <f t="shared" si="0"/>
        <v>0</v>
      </c>
      <c r="H26" s="16">
        <f t="shared" si="1"/>
        <v>0</v>
      </c>
    </row>
    <row r="27" spans="1:8" x14ac:dyDescent="0.25">
      <c r="A27" s="12" t="s">
        <v>21</v>
      </c>
      <c r="B27" s="13" t="s">
        <v>55</v>
      </c>
      <c r="C27" s="14">
        <v>300</v>
      </c>
      <c r="D27" s="14" t="s">
        <v>11</v>
      </c>
      <c r="E27" s="15"/>
      <c r="F27" s="15"/>
      <c r="G27" s="16">
        <f t="shared" si="0"/>
        <v>0</v>
      </c>
      <c r="H27" s="16">
        <f t="shared" si="1"/>
        <v>0</v>
      </c>
    </row>
    <row r="28" spans="1:8" ht="30" x14ac:dyDescent="0.25">
      <c r="A28" s="12" t="s">
        <v>25</v>
      </c>
      <c r="B28" s="13" t="s">
        <v>42</v>
      </c>
      <c r="C28" s="14">
        <v>20</v>
      </c>
      <c r="D28" s="14" t="s">
        <v>11</v>
      </c>
      <c r="E28" s="15"/>
      <c r="F28" s="15"/>
      <c r="G28" s="16">
        <f t="shared" si="0"/>
        <v>0</v>
      </c>
      <c r="H28" s="16">
        <f t="shared" si="1"/>
        <v>0</v>
      </c>
    </row>
    <row r="29" spans="1:8" ht="30" x14ac:dyDescent="0.25">
      <c r="A29" s="12" t="s">
        <v>26</v>
      </c>
      <c r="B29" s="13" t="s">
        <v>43</v>
      </c>
      <c r="C29" s="14">
        <v>20</v>
      </c>
      <c r="D29" s="14" t="s">
        <v>11</v>
      </c>
      <c r="E29" s="15"/>
      <c r="F29" s="15"/>
      <c r="G29" s="16">
        <f t="shared" si="0"/>
        <v>0</v>
      </c>
      <c r="H29" s="16">
        <f t="shared" si="1"/>
        <v>0</v>
      </c>
    </row>
    <row r="30" spans="1:8" x14ac:dyDescent="0.25">
      <c r="A30" s="12" t="s">
        <v>27</v>
      </c>
      <c r="B30" s="13" t="s">
        <v>44</v>
      </c>
      <c r="C30" s="14">
        <v>41</v>
      </c>
      <c r="D30" s="14" t="s">
        <v>19</v>
      </c>
      <c r="E30" s="15"/>
      <c r="F30" s="15"/>
      <c r="G30" s="16">
        <f t="shared" si="0"/>
        <v>0</v>
      </c>
      <c r="H30" s="16">
        <f t="shared" si="1"/>
        <v>0</v>
      </c>
    </row>
    <row r="31" spans="1:8" ht="30" x14ac:dyDescent="0.25">
      <c r="A31" s="12" t="s">
        <v>28</v>
      </c>
      <c r="B31" s="13" t="s">
        <v>45</v>
      </c>
      <c r="C31" s="14">
        <v>41</v>
      </c>
      <c r="D31" s="14" t="s">
        <v>19</v>
      </c>
      <c r="E31" s="15"/>
      <c r="F31" s="15"/>
      <c r="G31" s="16">
        <f t="shared" si="0"/>
        <v>0</v>
      </c>
      <c r="H31" s="16">
        <f t="shared" si="1"/>
        <v>0</v>
      </c>
    </row>
    <row r="32" spans="1:8" ht="30" x14ac:dyDescent="0.25">
      <c r="A32" s="12" t="s">
        <v>31</v>
      </c>
      <c r="B32" s="13" t="s">
        <v>23</v>
      </c>
      <c r="C32" s="14">
        <v>57</v>
      </c>
      <c r="D32" s="14" t="s">
        <v>11</v>
      </c>
      <c r="E32" s="15"/>
      <c r="F32" s="15"/>
      <c r="G32" s="16">
        <f t="shared" si="0"/>
        <v>0</v>
      </c>
      <c r="H32" s="16">
        <f t="shared" si="1"/>
        <v>0</v>
      </c>
    </row>
    <row r="33" spans="1:12" ht="60" x14ac:dyDescent="0.25">
      <c r="A33" s="12" t="s">
        <v>32</v>
      </c>
      <c r="B33" s="13" t="s">
        <v>22</v>
      </c>
      <c r="C33" s="14">
        <v>39</v>
      </c>
      <c r="D33" s="14" t="s">
        <v>11</v>
      </c>
      <c r="E33" s="15"/>
      <c r="F33" s="15"/>
      <c r="G33" s="16">
        <f>C33*E33</f>
        <v>0</v>
      </c>
      <c r="H33" s="16">
        <f>C33*F33</f>
        <v>0</v>
      </c>
    </row>
    <row r="34" spans="1:12" ht="45" x14ac:dyDescent="0.25">
      <c r="A34" s="12" t="s">
        <v>49</v>
      </c>
      <c r="B34" s="13" t="s">
        <v>24</v>
      </c>
      <c r="C34" s="14">
        <v>39</v>
      </c>
      <c r="D34" s="14" t="s">
        <v>11</v>
      </c>
      <c r="E34" s="15"/>
      <c r="F34" s="15"/>
      <c r="G34" s="16">
        <f t="shared" si="0"/>
        <v>0</v>
      </c>
      <c r="H34" s="16">
        <f t="shared" si="1"/>
        <v>0</v>
      </c>
    </row>
    <row r="35" spans="1:12" ht="45" x14ac:dyDescent="0.25">
      <c r="A35" s="12" t="s">
        <v>50</v>
      </c>
      <c r="B35" s="13" t="s">
        <v>46</v>
      </c>
      <c r="C35" s="14">
        <v>241</v>
      </c>
      <c r="D35" s="14" t="s">
        <v>11</v>
      </c>
      <c r="E35" s="15"/>
      <c r="F35" s="15"/>
      <c r="G35" s="16">
        <f t="shared" si="0"/>
        <v>0</v>
      </c>
      <c r="H35" s="16">
        <f t="shared" si="1"/>
        <v>0</v>
      </c>
      <c r="J35" s="1" t="s">
        <v>38</v>
      </c>
      <c r="L35" s="1" t="s">
        <v>38</v>
      </c>
    </row>
    <row r="36" spans="1:12" x14ac:dyDescent="0.25">
      <c r="A36" s="12" t="s">
        <v>51</v>
      </c>
      <c r="B36" s="13" t="s">
        <v>47</v>
      </c>
      <c r="C36" s="14">
        <v>241</v>
      </c>
      <c r="D36" s="14" t="s">
        <v>11</v>
      </c>
      <c r="E36" s="15"/>
      <c r="F36" s="15"/>
      <c r="G36" s="16">
        <f t="shared" si="0"/>
        <v>0</v>
      </c>
      <c r="H36" s="16">
        <f t="shared" si="1"/>
        <v>0</v>
      </c>
    </row>
    <row r="37" spans="1:12" x14ac:dyDescent="0.25">
      <c r="A37" s="12" t="s">
        <v>52</v>
      </c>
      <c r="B37" s="13" t="s">
        <v>48</v>
      </c>
      <c r="C37" s="14">
        <v>241</v>
      </c>
      <c r="D37" s="14" t="s">
        <v>11</v>
      </c>
      <c r="E37" s="15"/>
      <c r="F37" s="15"/>
      <c r="G37" s="16">
        <f t="shared" si="0"/>
        <v>0</v>
      </c>
      <c r="H37" s="16">
        <f t="shared" si="1"/>
        <v>0</v>
      </c>
    </row>
    <row r="38" spans="1:12" x14ac:dyDescent="0.25">
      <c r="A38" s="12" t="s">
        <v>53</v>
      </c>
      <c r="B38" s="13" t="s">
        <v>29</v>
      </c>
      <c r="C38" s="14">
        <v>8</v>
      </c>
      <c r="D38" s="14" t="s">
        <v>30</v>
      </c>
      <c r="E38" s="15"/>
      <c r="F38" s="15"/>
      <c r="G38" s="16">
        <f t="shared" si="0"/>
        <v>0</v>
      </c>
      <c r="H38" s="16">
        <f t="shared" si="1"/>
        <v>0</v>
      </c>
    </row>
    <row r="39" spans="1:12" x14ac:dyDescent="0.25">
      <c r="B39" s="13"/>
      <c r="C39" s="14"/>
      <c r="D39" s="14"/>
      <c r="E39" s="15"/>
      <c r="F39" s="15"/>
      <c r="G39" s="16"/>
      <c r="H39" s="16"/>
    </row>
    <row r="40" spans="1:12" x14ac:dyDescent="0.25">
      <c r="B40" s="7" t="s">
        <v>6</v>
      </c>
      <c r="C40" s="17"/>
      <c r="D40" s="17"/>
      <c r="E40" s="18"/>
      <c r="F40" s="18"/>
      <c r="G40" s="18">
        <f>SUM(G20:G39)</f>
        <v>0</v>
      </c>
      <c r="H40" s="19">
        <f>SUM(H20:H39)</f>
        <v>0</v>
      </c>
    </row>
    <row r="41" spans="1:12" x14ac:dyDescent="0.25">
      <c r="B41" s="1" t="s">
        <v>7</v>
      </c>
      <c r="C41" s="20"/>
      <c r="D41" s="20"/>
      <c r="E41" s="21"/>
      <c r="F41" s="21"/>
      <c r="G41" s="57">
        <f>SUM(G40+H40)</f>
        <v>0</v>
      </c>
      <c r="H41" s="57"/>
    </row>
    <row r="42" spans="1:12" x14ac:dyDescent="0.25">
      <c r="B42" s="1" t="s">
        <v>8</v>
      </c>
      <c r="C42" s="20"/>
      <c r="D42" s="20"/>
      <c r="E42" s="21"/>
      <c r="F42" s="21"/>
      <c r="G42" s="57">
        <f>SUM(G41*0.27)</f>
        <v>0</v>
      </c>
      <c r="H42" s="57"/>
    </row>
    <row r="43" spans="1:12" x14ac:dyDescent="0.25">
      <c r="B43" s="22" t="s">
        <v>9</v>
      </c>
      <c r="C43" s="17"/>
      <c r="D43" s="17"/>
      <c r="E43" s="18"/>
      <c r="F43" s="18"/>
      <c r="G43" s="60">
        <f>G41+G42</f>
        <v>0</v>
      </c>
      <c r="H43" s="61"/>
    </row>
    <row r="44" spans="1:12" x14ac:dyDescent="0.25">
      <c r="B44" s="10"/>
      <c r="C44" s="20"/>
      <c r="D44" s="20"/>
      <c r="E44" s="12"/>
      <c r="F44" s="12"/>
      <c r="G44" s="23"/>
      <c r="H44" s="23"/>
    </row>
    <row r="45" spans="1:12" x14ac:dyDescent="0.25">
      <c r="C45" s="20"/>
      <c r="D45" s="20"/>
      <c r="E45" s="12"/>
      <c r="F45" s="12"/>
      <c r="G45" s="12"/>
      <c r="H45" s="12"/>
    </row>
    <row r="46" spans="1:12" x14ac:dyDescent="0.25">
      <c r="C46" s="6"/>
      <c r="D46" s="6"/>
    </row>
    <row r="47" spans="1:12" x14ac:dyDescent="0.25">
      <c r="B47" s="10"/>
      <c r="C47" s="6"/>
      <c r="D47" s="6"/>
    </row>
    <row r="48" spans="1:12" x14ac:dyDescent="0.25">
      <c r="C48" s="6"/>
      <c r="D48" s="6"/>
    </row>
    <row r="49" spans="3:4" x14ac:dyDescent="0.25">
      <c r="C49" s="6"/>
      <c r="D49" s="6"/>
    </row>
    <row r="50" spans="3:4" x14ac:dyDescent="0.25">
      <c r="C50" s="6"/>
      <c r="D50" s="6"/>
    </row>
    <row r="51" spans="3:4" x14ac:dyDescent="0.25">
      <c r="C51" s="6"/>
      <c r="D51" s="6"/>
    </row>
  </sheetData>
  <mergeCells count="10">
    <mergeCell ref="C18:D18"/>
    <mergeCell ref="G41:H41"/>
    <mergeCell ref="G42:H42"/>
    <mergeCell ref="G43:H43"/>
    <mergeCell ref="F3:H3"/>
    <mergeCell ref="F4:H4"/>
    <mergeCell ref="F5:H5"/>
    <mergeCell ref="F6:H6"/>
    <mergeCell ref="F7:H7"/>
    <mergeCell ref="B16:H1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Munka1</vt:lpstr>
      <vt:lpstr>Munka2</vt:lpstr>
      <vt:lpstr>Munka1!Nyomtatási_terület</vt:lpstr>
      <vt:lpstr>Munka2!Nyomtatási_terület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Szontágh Ferenc</dc:creator>
  <cp:lastModifiedBy>Ferenc Szontágh</cp:lastModifiedBy>
  <cp:lastPrinted>2025-07-04T12:19:36Z</cp:lastPrinted>
  <dcterms:created xsi:type="dcterms:W3CDTF">2015-06-05T18:19:34Z</dcterms:created>
  <dcterms:modified xsi:type="dcterms:W3CDTF">2025-07-04T12:33:46Z</dcterms:modified>
</cp:coreProperties>
</file>